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<sst xmlns="http://schemas.openxmlformats.org/spreadsheetml/2006/main" count="110" uniqueCount="78">
  <si>
    <t>PROGNOZOWANE DOCHODY BUDŻETU GMINY</t>
  </si>
  <si>
    <t>Nazwa</t>
  </si>
  <si>
    <t>Kwota</t>
  </si>
  <si>
    <t>Dział</t>
  </si>
  <si>
    <t xml:space="preserve">   - dochody z najmu i dzierżawy składników majątkowych</t>
  </si>
  <si>
    <t xml:space="preserve">   - dochody ze sprzedaży składników majątkowych</t>
  </si>
  <si>
    <t>Gospodarka mieszkaniowa</t>
  </si>
  <si>
    <t>w tym :</t>
  </si>
  <si>
    <t xml:space="preserve">   - wpływy z opłat za zarząd,użytkowanie i wieczyste użytk.</t>
  </si>
  <si>
    <t>Administracja publiczna</t>
  </si>
  <si>
    <t xml:space="preserve">   - wpływy z różnych opłat</t>
  </si>
  <si>
    <t xml:space="preserve">   - wpływy z usług</t>
  </si>
  <si>
    <t xml:space="preserve">   - podatek od nieruchomości</t>
  </si>
  <si>
    <t xml:space="preserve">   - podatek rolny</t>
  </si>
  <si>
    <t xml:space="preserve">   - podatek leśny</t>
  </si>
  <si>
    <t xml:space="preserve">   - podatek od środków transportowych</t>
  </si>
  <si>
    <t xml:space="preserve">   - podatek od dział. gospodarczej od osób fizycznych opłacany           w formie karty podatkowej</t>
  </si>
  <si>
    <t xml:space="preserve">   - podatek od czynności cywilno prawnych</t>
  </si>
  <si>
    <t xml:space="preserve">   - podatek od spatków i darowizn</t>
  </si>
  <si>
    <t xml:space="preserve">   - opłata skarbowa</t>
  </si>
  <si>
    <t xml:space="preserve">   - opłata targowa</t>
  </si>
  <si>
    <t xml:space="preserve">   - udział gminy w podatkach stanowiących dochód budż.państwa</t>
  </si>
  <si>
    <t xml:space="preserve">     w tym :</t>
  </si>
  <si>
    <t xml:space="preserve">          - podatek dochodowy od osób fizycznych</t>
  </si>
  <si>
    <t>Różne rozliczenia</t>
  </si>
  <si>
    <t>Oświata i wychowanie</t>
  </si>
  <si>
    <t xml:space="preserve">   - wpływy z usług opiekuńczych</t>
  </si>
  <si>
    <t>Zadania zlecone</t>
  </si>
  <si>
    <t>Urzedy naczelnych organów władzy państwowej,kontroli,ochrony prawa oraz sądownictwa</t>
  </si>
  <si>
    <t>Razem zadania zlecone</t>
  </si>
  <si>
    <t>Działalność usługowa</t>
  </si>
  <si>
    <t xml:space="preserve">Razem dochody </t>
  </si>
  <si>
    <t>Przychody</t>
  </si>
  <si>
    <t>Suma bilansowa</t>
  </si>
  <si>
    <t>Planowanowana kwota dochodów do odprowadzenia do budżetu państwa:</t>
  </si>
  <si>
    <t>Dział 750                   -Administracja publiczna</t>
  </si>
  <si>
    <t xml:space="preserve">      Rozdział 75011   - Urzędy wojewódzkie</t>
  </si>
  <si>
    <t xml:space="preserve">   - opłata za wydawanie zezwoleń na sprzedaż alkoholu</t>
  </si>
  <si>
    <t xml:space="preserve">   - odsetki od nieterminowych wpłat podatków</t>
  </si>
  <si>
    <t xml:space="preserve">   - dotacje celowe z budżetu państwa na realizację zadań bieżacych z zakresu administracji rządowej oraz innych zadań zleconych ustawami</t>
  </si>
  <si>
    <t xml:space="preserve">   - dotacje celowe z budżetu państwa na realizację zadań bieżacych oraz innych zadań zleconych ustawami</t>
  </si>
  <si>
    <t>Zadania realizowane na podstawie porozumień</t>
  </si>
  <si>
    <t>Pomoc społeczna</t>
  </si>
  <si>
    <t xml:space="preserve">    - subwencja ogólna </t>
  </si>
  <si>
    <t xml:space="preserve">    - część oświatowa subwencji dla jednostek samorządu terytorialnego</t>
  </si>
  <si>
    <t xml:space="preserve">    - część wyrównawcza subwencji ogólnej dla gmin</t>
  </si>
  <si>
    <t>Dochody od osób prawnych, od osób fizycznych i innych jednostek nieposiadających osobowości prawnej oraz wydatki zawiązane z ich poborem</t>
  </si>
  <si>
    <t xml:space="preserve">             § 2350            - Dochody BP związane z realizacją zadań zlec. JST</t>
  </si>
  <si>
    <t xml:space="preserve">   - wpłaty z PFRON</t>
  </si>
  <si>
    <t>Obrona cywilna</t>
  </si>
  <si>
    <t xml:space="preserve">   - dotacje celowe otrzymane z B P.na realizację zadań własnych gmin</t>
  </si>
  <si>
    <t>Gospodarka komunalna i ochrona środowiska</t>
  </si>
  <si>
    <t>Transport i łączność</t>
  </si>
  <si>
    <t>Kultura fizyczna i sport</t>
  </si>
  <si>
    <t xml:space="preserve">    - dotacje celowe pochodzące ze srodków Unii Europejskiej</t>
  </si>
  <si>
    <t>010</t>
  </si>
  <si>
    <t>Rolnictwo i łowiectwo</t>
  </si>
  <si>
    <t xml:space="preserve">     Rozdział 85212   - </t>
  </si>
  <si>
    <t>Dział 852                     - Pomoc społeczna</t>
  </si>
  <si>
    <t xml:space="preserve">    - dotacje celowe pochodzące ze środków Unii Europejskiej</t>
  </si>
  <si>
    <t xml:space="preserve">    - dotacje celowe pochodzące ze środków FOGR</t>
  </si>
  <si>
    <t xml:space="preserve">   - dotacje celowe  na realizację zadań bieżacych realizowanych na podstawie porozumień między jednostkami samorządu terytorialnego</t>
  </si>
  <si>
    <t xml:space="preserve">   - opłaty adiacenckie i renta planistyczna</t>
  </si>
  <si>
    <t xml:space="preserve">    - dotacje celowe z samorządu województwa  </t>
  </si>
  <si>
    <t xml:space="preserve">    - dotacja z funduszy celowych</t>
  </si>
  <si>
    <t xml:space="preserve">   - dotacje celowe z budżetu państwa na realizację zadań bieżacych realizowanych na podstawie porozumień</t>
  </si>
  <si>
    <t xml:space="preserve"> w tym dochody majątkowe</t>
  </si>
  <si>
    <t>w tym dochody bieżące</t>
  </si>
  <si>
    <t xml:space="preserve">   § 952 Przychody z zaciągniętych kredytów i pożyczek </t>
  </si>
  <si>
    <t xml:space="preserve">            na rynku krajowym</t>
  </si>
  <si>
    <t>Razem  dochody bez zadań zleconych i objętych porozumieniami</t>
  </si>
  <si>
    <t xml:space="preserve">          - podatek dochodowy od osób prawnych</t>
  </si>
  <si>
    <t xml:space="preserve">    - dotacje celowe z powiatu </t>
  </si>
  <si>
    <t xml:space="preserve">    - dotacje celowe pochodzące ze środków z WFOŚiGW</t>
  </si>
  <si>
    <t>WG ŹRÓDEŁ I DZIAŁÓW NA 2009 ROK</t>
  </si>
  <si>
    <t>Załacznik Nr 2</t>
  </si>
  <si>
    <t>do Projektu Uchwały Budżetowej</t>
  </si>
  <si>
    <t>Miasta i Gminy na 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</si>
</sst>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0" fontId="1" fillId="0" borderId="2" xfId="0" applyFont="1" applyBorder="1" applyAlignment="1">
      <alignment wrapText="1"/>
    </xf>
    <xf numFmtId="165" fontId="0" fillId="0" borderId="3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3" fillId="0" borderId="8" xfId="0" applyFont="1" applyBorder="1" applyAlignment="1">
      <alignment/>
    </xf>
    <xf numFmtId="165" fontId="3" fillId="0" borderId="9" xfId="15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3" xfId="0" applyFill="1" applyBorder="1" applyAlignment="1">
      <alignment wrapText="1"/>
    </xf>
    <xf numFmtId="165" fontId="2" fillId="0" borderId="1" xfId="15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" xfId="15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9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3" xfId="15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165" fontId="0" fillId="0" borderId="11" xfId="15" applyNumberFormat="1" applyFont="1" applyBorder="1" applyAlignment="1">
      <alignment/>
    </xf>
    <xf numFmtId="0" fontId="0" fillId="0" borderId="3" xfId="0" applyFont="1" applyBorder="1" applyAlignment="1">
      <alignment/>
    </xf>
    <xf numFmtId="165" fontId="0" fillId="0" borderId="12" xfId="15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3" xfId="0" applyFill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4" xfId="15" applyNumberFormat="1" applyBorder="1" applyAlignment="1">
      <alignment/>
    </xf>
    <xf numFmtId="0" fontId="6" fillId="0" borderId="8" xfId="0" applyFont="1" applyBorder="1" applyAlignment="1">
      <alignment horizontal="center"/>
    </xf>
    <xf numFmtId="165" fontId="6" fillId="0" borderId="9" xfId="15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15" xfId="0" applyFill="1" applyBorder="1" applyAlignment="1">
      <alignment wrapText="1"/>
    </xf>
    <xf numFmtId="165" fontId="4" fillId="0" borderId="0" xfId="15" applyNumberFormat="1" applyFont="1" applyAlignment="1">
      <alignment/>
    </xf>
    <xf numFmtId="0" fontId="0" fillId="0" borderId="1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165" fontId="2" fillId="0" borderId="16" xfId="15" applyNumberFormat="1" applyFont="1" applyBorder="1" applyAlignment="1">
      <alignment/>
    </xf>
    <xf numFmtId="165" fontId="2" fillId="0" borderId="16" xfId="15" applyNumberFormat="1" applyFont="1" applyBorder="1" applyAlignment="1">
      <alignment/>
    </xf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2" fillId="0" borderId="0" xfId="15" applyNumberFormat="1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0" fillId="0" borderId="3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left"/>
    </xf>
    <xf numFmtId="165" fontId="0" fillId="0" borderId="18" xfId="15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3" fontId="0" fillId="0" borderId="3" xfId="0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5" fontId="0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3" xfId="15" applyNumberFormat="1" applyFont="1" applyBorder="1" applyAlignment="1">
      <alignment/>
    </xf>
    <xf numFmtId="165" fontId="3" fillId="0" borderId="13" xfId="15" applyNumberFormat="1" applyFont="1" applyBorder="1" applyAlignment="1">
      <alignment/>
    </xf>
    <xf numFmtId="165" fontId="0" fillId="0" borderId="13" xfId="15" applyNumberFormat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5"/>
  <sheetViews>
    <sheetView tabSelected="1" workbookViewId="0" topLeftCell="A97">
      <selection activeCell="H109" sqref="G109:H109"/>
    </sheetView>
  </sheetViews>
  <sheetFormatPr defaultColWidth="9.140625" defaultRowHeight="12.75"/>
  <cols>
    <col min="1" max="1" width="5.57421875" style="0" customWidth="1"/>
    <col min="2" max="2" width="60.28125" style="0" customWidth="1"/>
    <col min="3" max="3" width="14.140625" style="0" customWidth="1"/>
    <col min="4" max="4" width="12.140625" style="0" customWidth="1"/>
    <col min="5" max="5" width="11.57421875" style="0" customWidth="1"/>
    <col min="6" max="6" width="6.7109375" style="0" customWidth="1"/>
  </cols>
  <sheetData>
    <row r="2" spans="1:4" ht="12.75">
      <c r="A2" s="30"/>
      <c r="B2" s="30"/>
      <c r="C2" s="29" t="s">
        <v>75</v>
      </c>
      <c r="D2" s="29"/>
    </row>
    <row r="3" spans="1:4" ht="12.75">
      <c r="A3" s="31"/>
      <c r="B3" s="31"/>
      <c r="C3" s="29" t="s">
        <v>76</v>
      </c>
      <c r="D3" s="29"/>
    </row>
    <row r="4" spans="1:4" ht="12.75">
      <c r="A4" s="31"/>
      <c r="B4" s="31"/>
      <c r="C4" s="29" t="s">
        <v>77</v>
      </c>
      <c r="D4" s="29"/>
    </row>
    <row r="5" spans="1:4" ht="16.5" customHeight="1">
      <c r="A5" s="31"/>
      <c r="B5" s="29" t="s">
        <v>0</v>
      </c>
      <c r="C5" s="31"/>
      <c r="D5" s="31"/>
    </row>
    <row r="6" spans="1:4" ht="16.5" customHeight="1">
      <c r="A6" s="31"/>
      <c r="B6" s="29" t="s">
        <v>74</v>
      </c>
      <c r="C6" s="31"/>
      <c r="D6" s="31"/>
    </row>
    <row r="7" spans="1:4" ht="16.5" customHeight="1">
      <c r="A7" s="31"/>
      <c r="B7" s="31"/>
      <c r="C7" s="31"/>
      <c r="D7" s="31"/>
    </row>
    <row r="8" spans="1:5" ht="24.75" customHeight="1">
      <c r="A8" s="5" t="s">
        <v>3</v>
      </c>
      <c r="B8" s="5" t="s">
        <v>1</v>
      </c>
      <c r="C8" s="5" t="s">
        <v>2</v>
      </c>
      <c r="D8" s="106"/>
      <c r="E8" s="107"/>
    </row>
    <row r="9" spans="1:4" ht="16.5" customHeight="1" thickBot="1">
      <c r="A9" s="68" t="s">
        <v>55</v>
      </c>
      <c r="B9" s="68" t="s">
        <v>56</v>
      </c>
      <c r="C9" s="22">
        <f>C11</f>
        <v>1200</v>
      </c>
      <c r="D9" s="31"/>
    </row>
    <row r="10" spans="1:4" ht="16.5" customHeight="1" thickTop="1">
      <c r="A10" s="96"/>
      <c r="B10" s="95" t="s">
        <v>67</v>
      </c>
      <c r="C10" s="101">
        <v>1200</v>
      </c>
      <c r="D10" s="31"/>
    </row>
    <row r="11" spans="1:4" ht="16.5" customHeight="1">
      <c r="A11" s="67"/>
      <c r="B11" s="38" t="s">
        <v>4</v>
      </c>
      <c r="C11" s="69">
        <v>1200</v>
      </c>
      <c r="D11" s="31"/>
    </row>
    <row r="12" spans="1:4" ht="16.5" customHeight="1" thickBot="1">
      <c r="A12" s="22">
        <v>600</v>
      </c>
      <c r="B12" s="22" t="s">
        <v>52</v>
      </c>
      <c r="C12" s="79">
        <f>SUM(C14:C16)</f>
        <v>6383774</v>
      </c>
      <c r="D12" s="31"/>
    </row>
    <row r="13" spans="1:4" ht="16.5" customHeight="1" thickTop="1">
      <c r="A13" s="67"/>
      <c r="B13" s="99" t="s">
        <v>66</v>
      </c>
      <c r="C13" s="100">
        <f>SUM(C14:C16)</f>
        <v>6383774</v>
      </c>
      <c r="D13" s="31"/>
    </row>
    <row r="14" spans="1:4" ht="16.5" customHeight="1">
      <c r="A14" s="67"/>
      <c r="B14" s="73" t="s">
        <v>54</v>
      </c>
      <c r="C14" s="92">
        <v>5533774</v>
      </c>
      <c r="D14" s="31"/>
    </row>
    <row r="15" spans="1:4" ht="16.5" customHeight="1">
      <c r="A15" s="67"/>
      <c r="B15" s="58" t="s">
        <v>50</v>
      </c>
      <c r="C15" s="78">
        <v>750000</v>
      </c>
      <c r="D15" s="31"/>
    </row>
    <row r="16" spans="1:4" ht="16.5" customHeight="1" thickBot="1">
      <c r="A16" s="65"/>
      <c r="B16" s="71" t="s">
        <v>60</v>
      </c>
      <c r="C16" s="64">
        <v>100000</v>
      </c>
      <c r="D16" s="31"/>
    </row>
    <row r="17" spans="1:3" s="4" customFormat="1" ht="16.5" customHeight="1" thickBot="1" thickTop="1">
      <c r="A17" s="59">
        <v>700</v>
      </c>
      <c r="B17" s="60" t="s">
        <v>6</v>
      </c>
      <c r="C17" s="61">
        <f>C18+C20</f>
        <v>223000</v>
      </c>
    </row>
    <row r="18" spans="1:4" ht="16.5" customHeight="1" thickTop="1">
      <c r="A18" s="35"/>
      <c r="B18" s="99" t="s">
        <v>66</v>
      </c>
      <c r="C18" s="39">
        <f>C19</f>
        <v>88000</v>
      </c>
      <c r="D18" s="31"/>
    </row>
    <row r="19" spans="1:4" ht="16.5" customHeight="1">
      <c r="A19" s="35"/>
      <c r="B19" s="38" t="s">
        <v>5</v>
      </c>
      <c r="C19" s="39">
        <v>88000</v>
      </c>
      <c r="D19" s="31"/>
    </row>
    <row r="20" spans="1:4" ht="16.5" customHeight="1">
      <c r="A20" s="35"/>
      <c r="B20" s="95" t="s">
        <v>67</v>
      </c>
      <c r="C20" s="39">
        <f>SUM(C21:C23)</f>
        <v>135000</v>
      </c>
      <c r="D20" s="31"/>
    </row>
    <row r="21" spans="1:4" ht="16.5" customHeight="1">
      <c r="A21" s="35"/>
      <c r="B21" s="44" t="s">
        <v>8</v>
      </c>
      <c r="C21" s="46">
        <v>4000</v>
      </c>
      <c r="D21" s="31"/>
    </row>
    <row r="22" spans="1:4" ht="16.5" customHeight="1">
      <c r="A22" s="35"/>
      <c r="B22" s="38" t="s">
        <v>4</v>
      </c>
      <c r="C22" s="39">
        <v>50000</v>
      </c>
      <c r="D22" s="31"/>
    </row>
    <row r="23" spans="1:4" ht="16.5" customHeight="1">
      <c r="A23" s="35"/>
      <c r="B23" s="36" t="s">
        <v>62</v>
      </c>
      <c r="C23" s="37">
        <v>81000</v>
      </c>
      <c r="D23" s="31"/>
    </row>
    <row r="24" spans="1:3" s="4" customFormat="1" ht="16.5" customHeight="1" thickBot="1">
      <c r="A24" s="28">
        <v>750</v>
      </c>
      <c r="B24" s="9" t="s">
        <v>9</v>
      </c>
      <c r="C24" s="8">
        <f>C25+C28</f>
        <v>506450</v>
      </c>
    </row>
    <row r="25" spans="1:3" s="4" customFormat="1" ht="16.5" customHeight="1" thickTop="1">
      <c r="A25" s="55"/>
      <c r="B25" s="99" t="s">
        <v>66</v>
      </c>
      <c r="C25" s="102">
        <f>SUM(C26:C27)</f>
        <v>497050</v>
      </c>
    </row>
    <row r="26" spans="1:3" s="4" customFormat="1" ht="16.5" customHeight="1">
      <c r="A26" s="55"/>
      <c r="B26" s="73" t="s">
        <v>73</v>
      </c>
      <c r="C26" s="97">
        <v>50000</v>
      </c>
    </row>
    <row r="27" spans="1:3" s="4" customFormat="1" ht="16.5" customHeight="1">
      <c r="A27" s="55"/>
      <c r="B27" s="73" t="s">
        <v>54</v>
      </c>
      <c r="C27" s="97">
        <v>447050</v>
      </c>
    </row>
    <row r="28" spans="1:3" s="4" customFormat="1" ht="16.5" customHeight="1">
      <c r="A28" s="55"/>
      <c r="B28" s="84" t="s">
        <v>67</v>
      </c>
      <c r="C28" s="98">
        <f>SUM(C29:C30)</f>
        <v>9400</v>
      </c>
    </row>
    <row r="29" spans="1:4" ht="16.5" customHeight="1">
      <c r="A29" s="32"/>
      <c r="B29" s="43" t="s">
        <v>10</v>
      </c>
      <c r="C29" s="34">
        <v>8200</v>
      </c>
      <c r="D29" s="31"/>
    </row>
    <row r="30" spans="1:4" ht="16.5" customHeight="1">
      <c r="A30" s="32"/>
      <c r="B30" s="31" t="s">
        <v>11</v>
      </c>
      <c r="C30" s="34">
        <v>1200</v>
      </c>
      <c r="D30" s="31"/>
    </row>
    <row r="31" spans="1:4" ht="39.75" customHeight="1" thickBot="1">
      <c r="A31" s="7">
        <v>756</v>
      </c>
      <c r="B31" s="9" t="s">
        <v>46</v>
      </c>
      <c r="C31" s="8">
        <f>SUM(C33:C46)</f>
        <v>6496884</v>
      </c>
      <c r="D31" s="31"/>
    </row>
    <row r="32" spans="1:4" ht="16.5" customHeight="1" thickTop="1">
      <c r="A32" s="32"/>
      <c r="B32" s="101" t="s">
        <v>67</v>
      </c>
      <c r="C32" s="102">
        <f>SUM(C33:C46)</f>
        <v>6496884</v>
      </c>
      <c r="D32" s="31"/>
    </row>
    <row r="33" spans="1:4" ht="16.5" customHeight="1">
      <c r="A33" s="32"/>
      <c r="B33" s="38" t="s">
        <v>12</v>
      </c>
      <c r="C33" s="34">
        <v>2122247</v>
      </c>
      <c r="D33" s="31"/>
    </row>
    <row r="34" spans="1:4" ht="16.5" customHeight="1">
      <c r="A34" s="32"/>
      <c r="B34" s="44" t="s">
        <v>13</v>
      </c>
      <c r="C34" s="45">
        <v>499130</v>
      </c>
      <c r="D34" s="31"/>
    </row>
    <row r="35" spans="1:4" ht="16.5" customHeight="1">
      <c r="A35" s="32"/>
      <c r="B35" s="44" t="s">
        <v>14</v>
      </c>
      <c r="C35" s="45">
        <v>76076</v>
      </c>
      <c r="D35" s="31"/>
    </row>
    <row r="36" spans="1:4" ht="16.5" customHeight="1">
      <c r="A36" s="32"/>
      <c r="B36" s="44" t="s">
        <v>15</v>
      </c>
      <c r="C36" s="45">
        <v>300000</v>
      </c>
      <c r="D36" s="31"/>
    </row>
    <row r="37" spans="1:4" ht="30" customHeight="1">
      <c r="A37" s="32"/>
      <c r="B37" s="47" t="s">
        <v>16</v>
      </c>
      <c r="C37" s="45">
        <v>20000</v>
      </c>
      <c r="D37" s="31"/>
    </row>
    <row r="38" spans="1:4" ht="16.5" customHeight="1">
      <c r="A38" s="32"/>
      <c r="B38" s="44" t="s">
        <v>17</v>
      </c>
      <c r="C38" s="45">
        <v>95000</v>
      </c>
      <c r="D38" s="31"/>
    </row>
    <row r="39" spans="1:4" ht="16.5" customHeight="1">
      <c r="A39" s="32"/>
      <c r="B39" s="44" t="s">
        <v>19</v>
      </c>
      <c r="C39" s="45">
        <v>40000</v>
      </c>
      <c r="D39" s="31"/>
    </row>
    <row r="40" spans="1:4" ht="16.5" customHeight="1">
      <c r="A40" s="32"/>
      <c r="B40" s="44" t="s">
        <v>18</v>
      </c>
      <c r="C40" s="45">
        <v>25000</v>
      </c>
      <c r="D40" s="31"/>
    </row>
    <row r="41" spans="1:4" ht="16.5" customHeight="1">
      <c r="A41" s="32"/>
      <c r="B41" s="48" t="s">
        <v>20</v>
      </c>
      <c r="C41" s="45">
        <v>30000</v>
      </c>
      <c r="D41" s="31"/>
    </row>
    <row r="42" spans="1:4" ht="16.5" customHeight="1">
      <c r="A42" s="32"/>
      <c r="B42" s="48" t="s">
        <v>37</v>
      </c>
      <c r="C42" s="45">
        <v>110000</v>
      </c>
      <c r="D42" s="31"/>
    </row>
    <row r="43" spans="1:4" ht="16.5" customHeight="1">
      <c r="A43" s="32"/>
      <c r="B43" s="47" t="s">
        <v>38</v>
      </c>
      <c r="C43" s="45">
        <v>10000</v>
      </c>
      <c r="D43" s="31"/>
    </row>
    <row r="44" spans="1:4" ht="16.5" customHeight="1">
      <c r="A44" s="32"/>
      <c r="B44" s="47" t="s">
        <v>10</v>
      </c>
      <c r="C44" s="45">
        <v>4000</v>
      </c>
      <c r="D44" s="31"/>
    </row>
    <row r="45" spans="1:4" ht="16.5" customHeight="1">
      <c r="A45" s="32"/>
      <c r="B45" s="47" t="s">
        <v>48</v>
      </c>
      <c r="C45" s="45"/>
      <c r="D45" s="31"/>
    </row>
    <row r="46" spans="1:4" ht="16.5" customHeight="1">
      <c r="A46" s="32"/>
      <c r="B46" s="48" t="s">
        <v>21</v>
      </c>
      <c r="C46" s="45">
        <f>C48+C49</f>
        <v>3165431</v>
      </c>
      <c r="D46" s="31"/>
    </row>
    <row r="47" spans="1:4" ht="16.5" customHeight="1">
      <c r="A47" s="32"/>
      <c r="B47" s="40" t="s">
        <v>22</v>
      </c>
      <c r="C47" s="45"/>
      <c r="D47" s="31"/>
    </row>
    <row r="48" spans="1:4" ht="16.5" customHeight="1">
      <c r="A48" s="35"/>
      <c r="B48" s="44" t="s">
        <v>23</v>
      </c>
      <c r="C48" s="39">
        <v>2915431</v>
      </c>
      <c r="D48" s="31"/>
    </row>
    <row r="49" spans="1:4" ht="16.5" customHeight="1">
      <c r="A49" s="33"/>
      <c r="B49" s="44" t="s">
        <v>71</v>
      </c>
      <c r="C49" s="45">
        <v>250000</v>
      </c>
      <c r="D49" s="31"/>
    </row>
    <row r="50" spans="1:3" ht="16.5" customHeight="1" thickBot="1">
      <c r="A50" s="18">
        <v>758</v>
      </c>
      <c r="B50" s="6" t="s">
        <v>24</v>
      </c>
      <c r="C50" s="8">
        <f>SUM(C52:C54)</f>
        <v>9186661</v>
      </c>
    </row>
    <row r="51" spans="1:3" ht="16.5" customHeight="1" thickTop="1">
      <c r="A51" s="13"/>
      <c r="B51" s="49" t="s">
        <v>43</v>
      </c>
      <c r="C51" s="52">
        <f>SUM(C53:C54)</f>
        <v>9186661</v>
      </c>
    </row>
    <row r="52" spans="1:3" ht="16.5" customHeight="1">
      <c r="A52" s="13"/>
      <c r="B52" s="15" t="s">
        <v>7</v>
      </c>
      <c r="C52" s="50"/>
    </row>
    <row r="53" spans="1:3" ht="16.5" customHeight="1">
      <c r="A53" s="13"/>
      <c r="B53" s="94" t="s">
        <v>44</v>
      </c>
      <c r="C53" s="51">
        <v>6057223</v>
      </c>
    </row>
    <row r="54" spans="1:3" ht="16.5" customHeight="1">
      <c r="A54" s="14"/>
      <c r="B54" s="94" t="s">
        <v>45</v>
      </c>
      <c r="C54" s="50">
        <v>3129438</v>
      </c>
    </row>
    <row r="55" spans="1:3" ht="16.5" customHeight="1" thickBot="1">
      <c r="A55" s="7">
        <v>801</v>
      </c>
      <c r="B55" s="60" t="s">
        <v>25</v>
      </c>
      <c r="C55" s="8">
        <f>C56</f>
        <v>330532</v>
      </c>
    </row>
    <row r="56" spans="1:3" ht="16.5" customHeight="1" thickTop="1">
      <c r="A56" s="13"/>
      <c r="B56" s="84" t="s">
        <v>67</v>
      </c>
      <c r="C56" s="85">
        <f>SUM(C57:C59)</f>
        <v>330532</v>
      </c>
    </row>
    <row r="57" spans="1:3" ht="16.5" customHeight="1">
      <c r="A57" s="13"/>
      <c r="B57" s="66" t="s">
        <v>4</v>
      </c>
      <c r="C57" s="51">
        <v>38680</v>
      </c>
    </row>
    <row r="58" spans="1:3" ht="16.5" customHeight="1">
      <c r="A58" s="13"/>
      <c r="B58" s="58" t="s">
        <v>50</v>
      </c>
      <c r="C58" s="50">
        <v>3702</v>
      </c>
    </row>
    <row r="59" spans="1:3" ht="16.5" customHeight="1">
      <c r="A59" s="13"/>
      <c r="B59" s="66" t="s">
        <v>11</v>
      </c>
      <c r="C59" s="10">
        <v>288150</v>
      </c>
    </row>
    <row r="60" spans="1:3" ht="16.5" customHeight="1" thickBot="1">
      <c r="A60" s="7">
        <v>852</v>
      </c>
      <c r="B60" s="6" t="s">
        <v>42</v>
      </c>
      <c r="C60" s="61">
        <f>SUM(C62:C63)</f>
        <v>156764</v>
      </c>
    </row>
    <row r="61" spans="1:3" ht="16.5" customHeight="1" thickTop="1">
      <c r="A61" s="11"/>
      <c r="B61" s="101" t="s">
        <v>67</v>
      </c>
      <c r="C61" s="104"/>
    </row>
    <row r="62" spans="1:3" ht="16.5" customHeight="1">
      <c r="A62" s="12"/>
      <c r="B62" s="20" t="s">
        <v>26</v>
      </c>
      <c r="C62" s="10">
        <v>1500</v>
      </c>
    </row>
    <row r="63" spans="1:3" ht="30" customHeight="1">
      <c r="A63" s="12"/>
      <c r="B63" s="58" t="s">
        <v>50</v>
      </c>
      <c r="C63" s="10">
        <v>155264</v>
      </c>
    </row>
    <row r="64" spans="1:3" ht="30" customHeight="1" thickBot="1">
      <c r="A64" s="22">
        <v>900</v>
      </c>
      <c r="B64" s="63" t="s">
        <v>51</v>
      </c>
      <c r="C64" s="23">
        <f>SUM(C66:C67)</f>
        <v>1330436</v>
      </c>
    </row>
    <row r="65" spans="1:3" ht="30" customHeight="1" thickBot="1" thickTop="1">
      <c r="A65" s="67"/>
      <c r="B65" s="83" t="s">
        <v>66</v>
      </c>
      <c r="C65" s="86">
        <f>SUM(C66:C67)</f>
        <v>1330436</v>
      </c>
    </row>
    <row r="66" spans="1:3" ht="30" customHeight="1" thickTop="1">
      <c r="A66" s="75"/>
      <c r="B66" s="72" t="s">
        <v>54</v>
      </c>
      <c r="C66" s="77">
        <v>1230436</v>
      </c>
    </row>
    <row r="67" spans="1:3" ht="30" customHeight="1">
      <c r="A67" s="67"/>
      <c r="B67" s="73" t="s">
        <v>64</v>
      </c>
      <c r="C67" s="76">
        <v>100000</v>
      </c>
    </row>
    <row r="68" spans="1:3" ht="19.5" customHeight="1" thickBot="1">
      <c r="A68" s="22">
        <v>926</v>
      </c>
      <c r="B68" s="63" t="s">
        <v>53</v>
      </c>
      <c r="C68" s="23">
        <f>SUM(C70:C70)</f>
        <v>3017668</v>
      </c>
    </row>
    <row r="69" spans="1:3" ht="19.5" customHeight="1" thickTop="1">
      <c r="A69" s="67"/>
      <c r="B69" s="83" t="s">
        <v>66</v>
      </c>
      <c r="C69" s="86">
        <f>SUM(C70:C70)</f>
        <v>3017668</v>
      </c>
    </row>
    <row r="70" spans="1:3" ht="19.5" customHeight="1" thickBot="1">
      <c r="A70" s="80"/>
      <c r="B70" s="81" t="s">
        <v>59</v>
      </c>
      <c r="C70" s="82">
        <v>3017668</v>
      </c>
    </row>
    <row r="71" spans="1:3" ht="16.5" customHeight="1">
      <c r="A71" s="1"/>
      <c r="C71" s="2"/>
    </row>
    <row r="72" spans="1:3" ht="16.5" customHeight="1">
      <c r="A72" s="1"/>
      <c r="B72" s="16" t="s">
        <v>70</v>
      </c>
      <c r="C72" s="17">
        <f>C68+C64+C60+C55+C50+C31+C24+C17+C12+C9</f>
        <v>27633369</v>
      </c>
    </row>
    <row r="73" spans="1:3" ht="16.5" customHeight="1">
      <c r="A73" s="1"/>
      <c r="C73" s="2"/>
    </row>
    <row r="74" spans="1:3" ht="16.5" customHeight="1">
      <c r="A74" s="1"/>
      <c r="B74" s="19" t="s">
        <v>27</v>
      </c>
      <c r="C74" s="2"/>
    </row>
    <row r="75" spans="1:3" ht="16.5" customHeight="1">
      <c r="A75" s="5" t="s">
        <v>3</v>
      </c>
      <c r="B75" s="5" t="s">
        <v>1</v>
      </c>
      <c r="C75" s="5" t="s">
        <v>2</v>
      </c>
    </row>
    <row r="76" spans="1:3" ht="16.5" customHeight="1" thickBot="1">
      <c r="A76" s="7">
        <v>750</v>
      </c>
      <c r="B76" s="6" t="s">
        <v>9</v>
      </c>
      <c r="C76" s="8">
        <f>C78</f>
        <v>58194</v>
      </c>
    </row>
    <row r="77" spans="1:3" ht="16.5" customHeight="1" thickTop="1">
      <c r="A77" s="11"/>
      <c r="B77" s="101" t="s">
        <v>67</v>
      </c>
      <c r="C77" s="103">
        <f>C78</f>
        <v>58194</v>
      </c>
    </row>
    <row r="78" spans="1:3" ht="39.75" customHeight="1">
      <c r="A78" s="12"/>
      <c r="B78" s="3" t="s">
        <v>39</v>
      </c>
      <c r="C78" s="10">
        <v>58194</v>
      </c>
    </row>
    <row r="79" spans="1:3" ht="33.75" customHeight="1" thickBot="1">
      <c r="A79" s="7">
        <v>751</v>
      </c>
      <c r="B79" s="6" t="s">
        <v>28</v>
      </c>
      <c r="C79" s="8">
        <f>C81</f>
        <v>1548</v>
      </c>
    </row>
    <row r="80" spans="1:3" ht="16.5" customHeight="1" thickTop="1">
      <c r="A80" s="11"/>
      <c r="B80" s="101" t="s">
        <v>67</v>
      </c>
      <c r="C80" s="103">
        <f>C81</f>
        <v>1548</v>
      </c>
    </row>
    <row r="81" spans="1:3" ht="39.75" customHeight="1">
      <c r="A81" s="12"/>
      <c r="B81" s="3" t="s">
        <v>39</v>
      </c>
      <c r="C81" s="10">
        <v>1548</v>
      </c>
    </row>
    <row r="82" spans="1:3" ht="16.5" customHeight="1" thickBot="1">
      <c r="A82" s="7">
        <v>852</v>
      </c>
      <c r="B82" s="9" t="s">
        <v>42</v>
      </c>
      <c r="C82" s="8">
        <f>C84</f>
        <v>2148859</v>
      </c>
    </row>
    <row r="83" spans="1:3" ht="16.5" customHeight="1" thickTop="1">
      <c r="A83" s="11"/>
      <c r="B83" s="101" t="s">
        <v>67</v>
      </c>
      <c r="C83" s="103">
        <f>C84</f>
        <v>2148859</v>
      </c>
    </row>
    <row r="84" spans="1:3" ht="30" customHeight="1">
      <c r="A84" s="12"/>
      <c r="B84" s="56" t="s">
        <v>40</v>
      </c>
      <c r="C84" s="10">
        <v>2148859</v>
      </c>
    </row>
    <row r="85" spans="1:3" ht="16.5" customHeight="1">
      <c r="A85" s="1"/>
      <c r="C85" s="2"/>
    </row>
    <row r="86" spans="1:3" ht="16.5" customHeight="1">
      <c r="A86" s="1"/>
      <c r="B86" s="53" t="s">
        <v>29</v>
      </c>
      <c r="C86" s="54">
        <f>C82+C79+C76</f>
        <v>2208601</v>
      </c>
    </row>
    <row r="87" spans="1:3" ht="16.5" customHeight="1">
      <c r="A87" s="1"/>
      <c r="C87" s="2"/>
    </row>
    <row r="88" spans="1:3" ht="16.5" customHeight="1">
      <c r="A88" s="1"/>
      <c r="B88" s="19" t="s">
        <v>41</v>
      </c>
      <c r="C88" s="2"/>
    </row>
    <row r="89" spans="1:3" ht="16.5" customHeight="1" thickBot="1">
      <c r="A89" s="87">
        <v>600</v>
      </c>
      <c r="B89" s="22" t="s">
        <v>52</v>
      </c>
      <c r="C89" s="23">
        <f>SUM(C91:C93)</f>
        <v>4900000</v>
      </c>
    </row>
    <row r="90" spans="1:3" ht="16.5" customHeight="1" thickTop="1">
      <c r="A90" s="87"/>
      <c r="B90" s="89" t="s">
        <v>66</v>
      </c>
      <c r="C90" s="86">
        <f>SUM(C91:C93)</f>
        <v>4900000</v>
      </c>
    </row>
    <row r="91" spans="1:3" ht="16.5" customHeight="1">
      <c r="A91" s="67"/>
      <c r="B91" s="91" t="s">
        <v>63</v>
      </c>
      <c r="C91" s="92">
        <v>4900000</v>
      </c>
    </row>
    <row r="92" spans="1:3" ht="16.5" customHeight="1">
      <c r="A92" s="67"/>
      <c r="B92" s="91" t="s">
        <v>72</v>
      </c>
      <c r="C92" s="92"/>
    </row>
    <row r="93" spans="1:3" ht="16.5" customHeight="1" thickBot="1">
      <c r="A93" s="90"/>
      <c r="B93" s="81" t="s">
        <v>59</v>
      </c>
      <c r="C93" s="105"/>
    </row>
    <row r="94" spans="1:3" ht="16.5" customHeight="1" thickBot="1">
      <c r="A94" s="74">
        <v>710</v>
      </c>
      <c r="B94" s="6" t="s">
        <v>30</v>
      </c>
      <c r="C94" s="62">
        <f>C96</f>
        <v>3500</v>
      </c>
    </row>
    <row r="95" spans="1:3" ht="16.5" customHeight="1" thickTop="1">
      <c r="A95" s="67"/>
      <c r="B95" s="101" t="s">
        <v>67</v>
      </c>
      <c r="C95" s="103">
        <f>C96</f>
        <v>3500</v>
      </c>
    </row>
    <row r="96" spans="1:3" ht="30" customHeight="1">
      <c r="A96" s="12"/>
      <c r="B96" s="20" t="s">
        <v>65</v>
      </c>
      <c r="C96" s="10">
        <v>3500</v>
      </c>
    </row>
    <row r="97" spans="1:3" ht="16.5" customHeight="1" thickBot="1">
      <c r="A97" s="22">
        <v>754</v>
      </c>
      <c r="B97" s="6" t="s">
        <v>49</v>
      </c>
      <c r="C97" s="23">
        <f>C99</f>
        <v>1400</v>
      </c>
    </row>
    <row r="98" spans="1:3" ht="16.5" customHeight="1" thickTop="1">
      <c r="A98" s="88"/>
      <c r="B98" s="101" t="s">
        <v>67</v>
      </c>
      <c r="C98" s="103">
        <f>C99</f>
        <v>1400</v>
      </c>
    </row>
    <row r="99" spans="1:3" ht="24.75" customHeight="1">
      <c r="A99" s="1"/>
      <c r="B99" s="20" t="s">
        <v>61</v>
      </c>
      <c r="C99" s="10">
        <v>1400</v>
      </c>
    </row>
    <row r="100" spans="1:3" ht="16.5" customHeight="1">
      <c r="A100" s="1"/>
      <c r="C100" s="2"/>
    </row>
    <row r="101" spans="1:3" ht="16.5" customHeight="1">
      <c r="A101" s="1"/>
      <c r="B101" s="26" t="s">
        <v>31</v>
      </c>
      <c r="C101" s="27">
        <f>C94+C72+C86+C97+C89</f>
        <v>34746870</v>
      </c>
    </row>
    <row r="102" spans="1:3" ht="16.5" customHeight="1">
      <c r="A102" s="1"/>
      <c r="C102" s="2"/>
    </row>
    <row r="103" spans="1:3" ht="16.5" customHeight="1">
      <c r="A103" s="1"/>
      <c r="B103" s="5" t="s">
        <v>32</v>
      </c>
      <c r="C103" s="25">
        <v>2844530</v>
      </c>
    </row>
    <row r="104" spans="1:3" ht="16.5" customHeight="1">
      <c r="A104" s="1"/>
      <c r="B104" t="s">
        <v>68</v>
      </c>
      <c r="C104" s="93"/>
    </row>
    <row r="105" spans="1:3" ht="16.5" customHeight="1">
      <c r="A105" s="1"/>
      <c r="B105" t="s">
        <v>69</v>
      </c>
      <c r="C105" s="2">
        <v>2844530</v>
      </c>
    </row>
    <row r="106" spans="1:3" ht="16.5" customHeight="1">
      <c r="A106" s="1"/>
      <c r="B106" s="24" t="s">
        <v>33</v>
      </c>
      <c r="C106" s="21">
        <f>C101+C103</f>
        <v>37591400</v>
      </c>
    </row>
    <row r="107" spans="1:3" ht="12.75">
      <c r="A107" s="1"/>
      <c r="C107" s="2"/>
    </row>
    <row r="108" spans="1:4" ht="12.75">
      <c r="A108" s="1"/>
      <c r="B108" s="41" t="s">
        <v>34</v>
      </c>
      <c r="C108" s="42"/>
      <c r="D108" s="42"/>
    </row>
    <row r="109" spans="1:4" ht="12.75">
      <c r="A109" s="1"/>
      <c r="B109" s="41" t="s">
        <v>35</v>
      </c>
      <c r="C109" s="42"/>
      <c r="D109" s="42"/>
    </row>
    <row r="110" spans="1:4" ht="12.75">
      <c r="A110" s="1"/>
      <c r="B110" s="41" t="s">
        <v>36</v>
      </c>
      <c r="C110" s="42"/>
      <c r="D110" s="42"/>
    </row>
    <row r="111" spans="1:4" ht="12.75">
      <c r="A111" s="1"/>
      <c r="B111" s="41" t="s">
        <v>47</v>
      </c>
      <c r="C111" s="42"/>
      <c r="D111" s="42"/>
    </row>
    <row r="112" spans="1:4" ht="12.75">
      <c r="A112" s="1"/>
      <c r="B112" s="42"/>
      <c r="C112" s="57">
        <v>7400</v>
      </c>
      <c r="D112" s="31"/>
    </row>
    <row r="113" spans="1:4" ht="12.75">
      <c r="A113" s="1"/>
      <c r="B113" s="41" t="s">
        <v>58</v>
      </c>
      <c r="C113" s="57"/>
      <c r="D113" s="31"/>
    </row>
    <row r="114" spans="1:4" ht="12.75">
      <c r="A114" s="1"/>
      <c r="B114" s="41" t="s">
        <v>57</v>
      </c>
      <c r="C114" s="2"/>
      <c r="D114" s="31"/>
    </row>
    <row r="115" spans="1:3" ht="12.75">
      <c r="A115" s="1"/>
      <c r="B115" s="41" t="s">
        <v>47</v>
      </c>
      <c r="C115" s="2"/>
    </row>
    <row r="116" spans="1:3" ht="12.75">
      <c r="A116" s="1"/>
      <c r="C116" s="70">
        <v>5000</v>
      </c>
    </row>
    <row r="117" spans="1:3" ht="12.75">
      <c r="A117" s="1"/>
      <c r="C117" s="2"/>
    </row>
    <row r="118" spans="1:3" ht="12.75">
      <c r="A118" s="1"/>
      <c r="C118" s="2"/>
    </row>
    <row r="119" spans="1:3" ht="12.75">
      <c r="A119" s="1"/>
      <c r="C119" s="2"/>
    </row>
    <row r="120" spans="1:3" ht="12.75">
      <c r="A120" s="1"/>
      <c r="C120" s="2"/>
    </row>
    <row r="121" spans="1:3" ht="12.75">
      <c r="A121" s="1"/>
      <c r="C121" s="2"/>
    </row>
    <row r="122" spans="1:3" ht="12.75">
      <c r="A122" s="1"/>
      <c r="C122" s="2"/>
    </row>
    <row r="123" spans="1:3" ht="12.75">
      <c r="A123" s="1"/>
      <c r="C123" s="2"/>
    </row>
    <row r="124" spans="1:3" ht="12.75">
      <c r="A124" s="1"/>
      <c r="C124" s="2"/>
    </row>
    <row r="125" spans="1:3" ht="12.75">
      <c r="A125" s="1"/>
      <c r="C125" s="2"/>
    </row>
    <row r="126" spans="1:3" ht="12.75">
      <c r="A126" s="1"/>
      <c r="C126" s="2"/>
    </row>
    <row r="127" spans="1:3" ht="12.75">
      <c r="A127" s="1"/>
      <c r="C127" s="2"/>
    </row>
    <row r="128" spans="1:3" ht="12.75">
      <c r="A128" s="1"/>
      <c r="C128" s="2"/>
    </row>
    <row r="129" spans="1:3" ht="12.75">
      <c r="A129" s="1"/>
      <c r="C129" s="2"/>
    </row>
    <row r="130" spans="1:3" ht="12.75">
      <c r="A130" s="1"/>
      <c r="C130" s="2"/>
    </row>
    <row r="131" spans="1:3" ht="12.75">
      <c r="A131" s="1"/>
      <c r="C131" s="2"/>
    </row>
    <row r="132" spans="1:3" ht="12.75">
      <c r="A132" s="1"/>
      <c r="C132" s="2"/>
    </row>
    <row r="133" spans="1:3" ht="12.75">
      <c r="A133" s="1"/>
      <c r="C133" s="2"/>
    </row>
    <row r="134" spans="1:3" ht="12.75">
      <c r="A134" s="1"/>
      <c r="C134" s="2"/>
    </row>
    <row r="135" spans="1:3" ht="12.75">
      <c r="A135" s="1"/>
      <c r="C135" s="2"/>
    </row>
    <row r="136" spans="1:3" ht="12.75">
      <c r="A136" s="1"/>
      <c r="C136" s="2"/>
    </row>
    <row r="137" spans="1:3" ht="12.75">
      <c r="A137" s="1"/>
      <c r="C137" s="2"/>
    </row>
    <row r="138" spans="1:3" ht="12.75">
      <c r="A138" s="1"/>
      <c r="C138" s="2"/>
    </row>
    <row r="139" spans="1:3" ht="12.75">
      <c r="A139" s="1"/>
      <c r="C139" s="2"/>
    </row>
    <row r="140" spans="1:3" ht="12.75">
      <c r="A140" s="1"/>
      <c r="C140" s="2"/>
    </row>
    <row r="141" spans="1:3" ht="12.75">
      <c r="A141" s="1"/>
      <c r="C141" s="2"/>
    </row>
    <row r="142" spans="1:3" ht="12.75">
      <c r="A142" s="1"/>
      <c r="C142" s="2"/>
    </row>
    <row r="143" spans="1:3" ht="12.75">
      <c r="A143" s="1"/>
      <c r="C143" s="2"/>
    </row>
    <row r="144" spans="1:3" ht="12.75">
      <c r="A144" s="1"/>
      <c r="C144" s="2"/>
    </row>
    <row r="145" spans="1:3" ht="12.75">
      <c r="A145" s="1"/>
      <c r="C145" s="2"/>
    </row>
    <row r="146" spans="1:3" ht="12.75">
      <c r="A146" s="1"/>
      <c r="C146" s="2"/>
    </row>
    <row r="147" spans="1:3" ht="12.75">
      <c r="A147" s="1"/>
      <c r="C147" s="2"/>
    </row>
    <row r="148" spans="1:3" ht="12.75">
      <c r="A148" s="1"/>
      <c r="C148" s="2"/>
    </row>
    <row r="149" spans="1:3" ht="12.75">
      <c r="A149" s="1"/>
      <c r="C149" s="2"/>
    </row>
    <row r="150" spans="1:3" ht="12.75">
      <c r="A150" s="1"/>
      <c r="C150" s="2"/>
    </row>
    <row r="151" spans="1:3" ht="12.75">
      <c r="A151" s="1"/>
      <c r="C151" s="2"/>
    </row>
    <row r="152" spans="1:3" ht="12.75">
      <c r="A152" s="1"/>
      <c r="C152" s="2"/>
    </row>
    <row r="153" spans="1:3" ht="12.75">
      <c r="A153" s="1"/>
      <c r="C153" s="2"/>
    </row>
    <row r="154" spans="1:3" ht="12.75">
      <c r="A154" s="1"/>
      <c r="C154" s="2"/>
    </row>
    <row r="155" spans="1:3" ht="12.75">
      <c r="A155" s="1"/>
      <c r="C155" s="2"/>
    </row>
    <row r="156" spans="1:3" ht="12.75">
      <c r="A156" s="1"/>
      <c r="C156" s="2"/>
    </row>
    <row r="157" spans="1:3" ht="12.75">
      <c r="A157" s="1"/>
      <c r="C157" s="2"/>
    </row>
    <row r="158" spans="1:3" ht="12.75">
      <c r="A158" s="1"/>
      <c r="C158" s="2"/>
    </row>
    <row r="159" spans="1:3" ht="12.75">
      <c r="A159" s="1"/>
      <c r="C159" s="2"/>
    </row>
    <row r="160" spans="1:3" ht="12.75">
      <c r="A160" s="1"/>
      <c r="C160" s="2"/>
    </row>
    <row r="161" spans="1:3" ht="12.75">
      <c r="A161" s="1"/>
      <c r="C161" s="2"/>
    </row>
    <row r="162" spans="1:3" ht="12.75">
      <c r="A162" s="1"/>
      <c r="C162" s="2"/>
    </row>
    <row r="163" spans="1:3" ht="12.75">
      <c r="A163" s="1"/>
      <c r="C163" s="2"/>
    </row>
    <row r="164" spans="1:3" ht="12.75">
      <c r="A164" s="1"/>
      <c r="C164" s="2"/>
    </row>
    <row r="165" spans="1:3" ht="12.75">
      <c r="A165" s="1"/>
      <c r="C165" s="2"/>
    </row>
    <row r="166" spans="1:3" ht="12.75">
      <c r="A166" s="1"/>
      <c r="C166" s="2"/>
    </row>
    <row r="167" spans="1:3" ht="12.75">
      <c r="A167" s="1"/>
      <c r="C167" s="2"/>
    </row>
    <row r="168" spans="1:3" ht="12.75">
      <c r="A168" s="1"/>
      <c r="C168" s="2"/>
    </row>
    <row r="169" spans="1:3" ht="12.75">
      <c r="A169" s="1"/>
      <c r="C169" s="2"/>
    </row>
    <row r="170" spans="1:3" ht="12.75">
      <c r="A170" s="1"/>
      <c r="C170" s="2"/>
    </row>
    <row r="171" spans="1:3" ht="12.75">
      <c r="A171" s="1"/>
      <c r="C171" s="2"/>
    </row>
    <row r="172" spans="1:3" ht="12.75">
      <c r="A172" s="1"/>
      <c r="C172" s="2"/>
    </row>
    <row r="173" spans="1:3" ht="12.75">
      <c r="A173" s="1"/>
      <c r="C173" s="2"/>
    </row>
    <row r="174" spans="1:3" ht="12.75">
      <c r="A174" s="1"/>
      <c r="C174" s="2"/>
    </row>
    <row r="175" spans="1:3" ht="12.75">
      <c r="A175" s="1"/>
      <c r="C175" s="2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3" r:id="rId1"/>
  <headerFooter alignWithMargins="0">
    <oddFooter>&amp;R3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2009-01-14T08:09:18Z</cp:lastPrinted>
  <dcterms:created xsi:type="dcterms:W3CDTF">2001-11-14T09:31:11Z</dcterms:created>
  <dcterms:modified xsi:type="dcterms:W3CDTF">2009-01-14T09:12:01Z</dcterms:modified>
  <cp:category/>
  <cp:version/>
  <cp:contentType/>
  <cp:contentStatus/>
</cp:coreProperties>
</file>